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extLst>
    <ext uri="GoogleSheetsCustomDataVersion2">
      <go:sheetsCustomData xmlns:go="http://customooxmlschemas.google.com/" r:id="rId5" roundtripDataChecksum="H8mI7RRy/5NtAeLv+3uI2+gCQl7YpKVYqamz/vlFc90="/>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3">
      <text>
        <t xml:space="preserve">======
ID#AAABfipfnTo
Lance A Marshall    (2025-03-11 08:15:33)
This spreadsheet plots the deflection of a catenary curve from a straight line.  It is a practical solution for plotting a catenary curve on the ridgeline (or an edge line) of a tarp or tent.  Given the straight length of the ridge, it calculates the deflection from the straight ridgeline to the catenary curve at 30 evenly divided points.</t>
      </text>
    </comment>
    <comment authorId="0" ref="B11">
      <text>
        <t xml:space="preserve">======
ID#AAABfipfnTk
Lance A Marshall    (2025-03-11 08:15:33)
Used as intermediate step to compute final offset.</t>
      </text>
    </comment>
    <comment authorId="0" ref="F8">
      <text>
        <t xml:space="preserve">======
ID#AAABfipfnTg
Lance A Marshall    (2025-03-11 08:15:33)
Severity 'Factor'
This number determines the degree or severity of the catenary curve.  The smaller the number the steeper the curve.  The larger the number, the flatter the curve.  Experiment until you achieve the desired deflection.</t>
      </text>
    </comment>
  </commentList>
  <extLst>
    <ext uri="GoogleSheetsCustomDataVersion2">
      <go:sheetsCustomData xmlns:go="http://customooxmlschemas.google.com/" r:id="rId1" roundtripDataSignature="AMtx7miIngwDJvCrKXD/2ppP42kienESVQ=="/>
    </ext>
  </extLst>
</comments>
</file>

<file path=xl/sharedStrings.xml><?xml version="1.0" encoding="utf-8"?>
<sst xmlns="http://schemas.openxmlformats.org/spreadsheetml/2006/main" count="13" uniqueCount="11">
  <si>
    <t>CATENARY CURVE PLOTTER</t>
  </si>
  <si>
    <t>Enter ridge length in inches:</t>
  </si>
  <si>
    <t>Enter degree of severity (400 is good starting point):</t>
  </si>
  <si>
    <t>Calculated deflection at midline in inches:</t>
  </si>
  <si>
    <t>Distance</t>
  </si>
  <si>
    <t>Running</t>
  </si>
  <si>
    <t>from</t>
  </si>
  <si>
    <t>Length</t>
  </si>
  <si>
    <t>Midpoint</t>
  </si>
  <si>
    <t>Deflection</t>
  </si>
  <si>
    <t>End</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</si>
</sst>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 \ ##/16\&quot;"/>
    <numFmt numFmtId="165" formatCode="#\-??/16\&quot;"/>
    <numFmt numFmtId="166" formatCode="#\ ??/16"/>
  </numFmts>
  <fonts count="7">
    <font>
      <sz val="10.0"/>
      <color rgb="FF000000"/>
      <name val="Arial"/>
      <scheme val="minor"/>
    </font>
    <font>
      <u/>
      <sz val="10.0"/>
      <color theme="1"/>
      <name val="Arial"/>
    </font>
    <font>
      <color theme="1"/>
      <name val="Arial"/>
      <scheme val="minor"/>
    </font>
    <font>
      <sz val="10.0"/>
      <color rgb="FFFF0000"/>
      <name val="Arial"/>
    </font>
    <font>
      <sz val="10.0"/>
      <color rgb="FF0000FF"/>
      <name val="Arial"/>
    </font>
    <font>
      <sz val="10.0"/>
      <color theme="1"/>
      <name val="Arial"/>
    </font>
    <font>
      <sz val="10.0"/>
      <color rgb="FF000000"/>
      <name val="Arial"/>
    </font>
  </fonts>
  <fills count="2">
    <fill>
      <patternFill patternType="none"/>
    </fill>
    <fill>
      <patternFill patternType="lightGray"/>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horizontal="center" shrinkToFit="0" vertical="bottom" wrapText="0"/>
    </xf>
    <xf borderId="0" fillId="0" fontId="2" numFmtId="0" xfId="0" applyFont="1"/>
    <xf borderId="0" fillId="0" fontId="3" numFmtId="2" xfId="0" applyAlignment="1" applyFont="1" applyNumberFormat="1">
      <alignment shrinkToFit="0" vertical="bottom" wrapText="0"/>
    </xf>
    <xf borderId="0" fillId="0" fontId="3" numFmtId="0" xfId="0" applyAlignment="1" applyFont="1">
      <alignment shrinkToFit="0" vertical="bottom" wrapText="0"/>
    </xf>
    <xf borderId="0" fillId="0" fontId="4" numFmtId="164" xfId="0" applyAlignment="1" applyFont="1" applyNumberFormat="1">
      <alignment shrinkToFit="0" vertical="bottom" wrapText="0"/>
    </xf>
    <xf borderId="0" fillId="0" fontId="4" numFmtId="165" xfId="0" applyAlignment="1" applyFont="1" applyNumberFormat="1">
      <alignment shrinkToFit="0" vertical="bottom" wrapText="0"/>
    </xf>
    <xf borderId="0" fillId="0" fontId="5" numFmtId="0" xfId="0" applyAlignment="1" applyFont="1">
      <alignment horizontal="center" shrinkToFit="0" vertical="bottom" wrapText="0"/>
    </xf>
    <xf borderId="0" fillId="0" fontId="5" numFmtId="164" xfId="0" applyAlignment="1" applyFont="1" applyNumberFormat="1">
      <alignment shrinkToFit="0" vertical="bottom" wrapText="0"/>
    </xf>
    <xf borderId="0" fillId="0" fontId="6" numFmtId="164" xfId="0" applyAlignment="1" applyFont="1" applyNumberFormat="1">
      <alignment shrinkToFit="0" vertical="bottom" wrapText="0"/>
    </xf>
    <xf borderId="0" fillId="0" fontId="5" numFmtId="165" xfId="0" applyAlignment="1" applyFont="1" applyNumberFormat="1">
      <alignment shrinkToFit="0" vertical="bottom" wrapText="0"/>
    </xf>
    <xf borderId="0" fillId="0" fontId="5" numFmtId="166" xfId="0" applyAlignment="1" applyFont="1" applyNumberFormat="1">
      <alignment shrinkToFit="0" vertical="bottom" wrapText="0"/>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lineChart>
        <c:varyColors val="0"/>
        <c:ser>
          <c:idx val="0"/>
          <c:order val="0"/>
          <c:spPr>
            <a:ln cmpd="sng" w="9525">
              <a:solidFill>
                <a:srgbClr val="000000">
                  <a:alpha val="100000"/>
                </a:srgbClr>
              </a:solidFill>
            </a:ln>
          </c:spPr>
          <c:marker>
            <c:symbol val="none"/>
          </c:marker>
          <c:val>
            <c:numRef>
              <c:f>Sheet1!$C$14:$C$44</c:f>
              <c:numCache/>
            </c:numRef>
          </c:val>
          <c:smooth val="0"/>
        </c:ser>
        <c:axId val="2015283347"/>
        <c:axId val="670047313"/>
      </c:lineChart>
      <c:catAx>
        <c:axId val="201528334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670047313"/>
      </c:catAx>
      <c:valAx>
        <c:axId val="670047313"/>
        <c:scaling>
          <c:orientation val="minMax"/>
          <c:max val="0.0"/>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015283347"/>
      </c:valAx>
    </c:plotArea>
  </c:chart>
  <c:spPr>
    <a:solidFill>
      <a:srgbClr val="FFFFFF"/>
    </a:solidFill>
  </c:spPr>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xdr:colOff>
      <xdr:row>45</xdr:row>
      <xdr:rowOff>9525</xdr:rowOff>
    </xdr:from>
    <xdr:ext cx="5829300" cy="1295400"/>
    <xdr:graphicFrame>
      <xdr:nvGraphicFramePr>
        <xdr:cNvPr descr="Chart 0" id="821934712"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3.0" topLeftCell="A14" activePane="bottomLeft" state="frozen"/>
      <selection activeCell="B15" sqref="B15" pane="bottomLeft"/>
    </sheetView>
  </sheetViews>
  <sheetFormatPr customHeight="1" defaultColWidth="12.63" defaultRowHeight="15.0"/>
  <cols>
    <col customWidth="1" min="1" max="3" width="10.75"/>
    <col customWidth="1" min="4" max="5" width="8.0"/>
    <col customWidth="1" min="6" max="6" width="9.88"/>
    <col customWidth="1" min="7" max="26" width="8.0"/>
  </cols>
  <sheetData>
    <row r="1" ht="12.75" customHeight="1">
      <c r="A1" s="1" t="s">
        <v>0</v>
      </c>
    </row>
    <row r="2" ht="12.75" customHeight="1"/>
    <row r="3" ht="12.75" customHeight="1"/>
    <row r="4" ht="12.75" customHeight="1"/>
    <row r="5" ht="12.75" customHeight="1"/>
    <row r="6" ht="12.75" customHeight="1"/>
    <row r="7" ht="12.75" customHeight="1">
      <c r="A7" s="2" t="s">
        <v>1</v>
      </c>
      <c r="F7" s="3">
        <f>102.25-9.75</f>
        <v>92.5</v>
      </c>
    </row>
    <row r="8" ht="12.75" customHeight="1">
      <c r="A8" s="2" t="s">
        <v>2</v>
      </c>
      <c r="F8" s="4">
        <v>360.0</v>
      </c>
    </row>
    <row r="9" ht="12.75" customHeight="1">
      <c r="A9" s="2" t="s">
        <v>3</v>
      </c>
      <c r="F9" s="5">
        <f>$F$8*COSH($F$7/2/$F$8)-$F$8</f>
        <v>2.975008668</v>
      </c>
    </row>
    <row r="10" ht="12.75" customHeight="1">
      <c r="F10" s="6"/>
    </row>
    <row r="11" ht="12.75" customHeight="1">
      <c r="B11" s="7" t="s">
        <v>4</v>
      </c>
      <c r="F11" s="6"/>
    </row>
    <row r="12" ht="12.75" customHeight="1">
      <c r="A12" s="7" t="s">
        <v>5</v>
      </c>
      <c r="B12" s="7" t="s">
        <v>6</v>
      </c>
    </row>
    <row r="13" ht="12.75" customHeight="1">
      <c r="A13" s="1" t="s">
        <v>7</v>
      </c>
      <c r="B13" s="1" t="s">
        <v>8</v>
      </c>
      <c r="C13" s="1" t="s">
        <v>9</v>
      </c>
    </row>
    <row r="14" ht="12.75" customHeight="1">
      <c r="A14" s="5">
        <v>0.0</v>
      </c>
      <c r="B14" s="5">
        <f t="shared" ref="B14:B44" si="1">$F$7/2-A14</f>
        <v>46.25</v>
      </c>
      <c r="C14" s="5">
        <f t="shared" ref="C14:C44" si="2">-($F$9-($F$8*COSH(B14/$F$8)-$F$8))</f>
        <v>0</v>
      </c>
      <c r="D14" s="6" t="s">
        <v>10</v>
      </c>
    </row>
    <row r="15" ht="12.75" customHeight="1">
      <c r="A15" s="8">
        <f t="shared" ref="A15:A44" si="3">A14+($F$7/30)</f>
        <v>3.083333333</v>
      </c>
      <c r="B15" s="8">
        <f t="shared" si="1"/>
        <v>43.16666667</v>
      </c>
      <c r="C15" s="9">
        <f t="shared" si="2"/>
        <v>-0.3839048277</v>
      </c>
      <c r="D15" s="10"/>
    </row>
    <row r="16" ht="12.75" customHeight="1">
      <c r="A16" s="8">
        <f t="shared" si="3"/>
        <v>6.166666667</v>
      </c>
      <c r="B16" s="8">
        <f t="shared" si="1"/>
        <v>40.08333333</v>
      </c>
      <c r="C16" s="9">
        <f t="shared" si="2"/>
        <v>-0.7412112406</v>
      </c>
      <c r="D16" s="10"/>
    </row>
    <row r="17" ht="12.75" customHeight="1">
      <c r="A17" s="8">
        <f t="shared" si="3"/>
        <v>9.25</v>
      </c>
      <c r="B17" s="8">
        <f t="shared" si="1"/>
        <v>37</v>
      </c>
      <c r="C17" s="9">
        <f t="shared" si="2"/>
        <v>-1.07194545</v>
      </c>
      <c r="D17" s="10"/>
    </row>
    <row r="18" ht="12.75" customHeight="1">
      <c r="A18" s="8">
        <f t="shared" si="3"/>
        <v>12.33333333</v>
      </c>
      <c r="B18" s="8">
        <f t="shared" si="1"/>
        <v>33.91666667</v>
      </c>
      <c r="C18" s="9">
        <f t="shared" si="2"/>
        <v>-1.376131716</v>
      </c>
      <c r="D18" s="10"/>
    </row>
    <row r="19" ht="12.75" customHeight="1">
      <c r="A19" s="8">
        <f t="shared" si="3"/>
        <v>15.41666667</v>
      </c>
      <c r="B19" s="8">
        <f t="shared" si="1"/>
        <v>30.83333333</v>
      </c>
      <c r="C19" s="9">
        <f t="shared" si="2"/>
        <v>-1.653792354</v>
      </c>
      <c r="D19" s="10"/>
    </row>
    <row r="20" ht="12.75" customHeight="1">
      <c r="A20" s="8">
        <f t="shared" si="3"/>
        <v>18.5</v>
      </c>
      <c r="B20" s="8">
        <f t="shared" si="1"/>
        <v>27.75</v>
      </c>
      <c r="C20" s="9">
        <f t="shared" si="2"/>
        <v>-1.904947732</v>
      </c>
      <c r="D20" s="10"/>
    </row>
    <row r="21" ht="12.75" customHeight="1">
      <c r="A21" s="8">
        <f t="shared" si="3"/>
        <v>21.58333333</v>
      </c>
      <c r="B21" s="8">
        <f t="shared" si="1"/>
        <v>24.66666667</v>
      </c>
      <c r="C21" s="9">
        <f t="shared" si="2"/>
        <v>-2.129616273</v>
      </c>
      <c r="D21" s="10"/>
    </row>
    <row r="22" ht="12.75" customHeight="1">
      <c r="A22" s="8">
        <f t="shared" si="3"/>
        <v>24.66666667</v>
      </c>
      <c r="B22" s="8">
        <f t="shared" si="1"/>
        <v>21.58333333</v>
      </c>
      <c r="C22" s="9">
        <f t="shared" si="2"/>
        <v>-2.327814459</v>
      </c>
      <c r="D22" s="10"/>
    </row>
    <row r="23" ht="12.75" customHeight="1">
      <c r="A23" s="8">
        <f t="shared" si="3"/>
        <v>27.75</v>
      </c>
      <c r="B23" s="8">
        <f t="shared" si="1"/>
        <v>18.5</v>
      </c>
      <c r="C23" s="9">
        <f t="shared" si="2"/>
        <v>-2.499556828</v>
      </c>
      <c r="D23" s="10"/>
    </row>
    <row r="24" ht="12.75" customHeight="1">
      <c r="A24" s="8">
        <f t="shared" si="3"/>
        <v>30.83333333</v>
      </c>
      <c r="B24" s="8">
        <f t="shared" si="1"/>
        <v>15.41666667</v>
      </c>
      <c r="C24" s="9">
        <f t="shared" si="2"/>
        <v>-2.64485598</v>
      </c>
    </row>
    <row r="25" ht="12.75" customHeight="1">
      <c r="A25" s="8">
        <f t="shared" si="3"/>
        <v>33.91666667</v>
      </c>
      <c r="B25" s="8">
        <f t="shared" si="1"/>
        <v>12.33333333</v>
      </c>
      <c r="C25" s="9">
        <f t="shared" si="2"/>
        <v>-2.763722572</v>
      </c>
      <c r="D25" s="6"/>
    </row>
    <row r="26" ht="12.75" customHeight="1">
      <c r="A26" s="8">
        <f t="shared" si="3"/>
        <v>37</v>
      </c>
      <c r="B26" s="8">
        <f t="shared" si="1"/>
        <v>9.25</v>
      </c>
      <c r="C26" s="9">
        <f t="shared" si="2"/>
        <v>-2.856165325</v>
      </c>
      <c r="D26" s="6"/>
    </row>
    <row r="27" ht="12.75" customHeight="1">
      <c r="A27" s="8">
        <f t="shared" si="3"/>
        <v>40.08333333</v>
      </c>
      <c r="B27" s="8">
        <f t="shared" si="1"/>
        <v>6.166666667</v>
      </c>
      <c r="C27" s="9">
        <f t="shared" si="2"/>
        <v>-2.922191019</v>
      </c>
      <c r="D27" s="6"/>
    </row>
    <row r="28" ht="12.75" customHeight="1">
      <c r="A28" s="8">
        <f t="shared" si="3"/>
        <v>43.16666667</v>
      </c>
      <c r="B28" s="8">
        <f t="shared" si="1"/>
        <v>3.083333333</v>
      </c>
      <c r="C28" s="9">
        <f t="shared" si="2"/>
        <v>-2.961804498</v>
      </c>
      <c r="D28" s="6"/>
    </row>
    <row r="29" ht="12.75" customHeight="1">
      <c r="A29" s="8">
        <f t="shared" si="3"/>
        <v>46.25</v>
      </c>
      <c r="B29" s="5">
        <f t="shared" si="1"/>
        <v>0</v>
      </c>
      <c r="C29" s="5">
        <f t="shared" si="2"/>
        <v>-2.975008668</v>
      </c>
      <c r="D29" s="6" t="s">
        <v>8</v>
      </c>
    </row>
    <row r="30" ht="12.75" customHeight="1">
      <c r="A30" s="8">
        <f t="shared" si="3"/>
        <v>49.33333333</v>
      </c>
      <c r="B30" s="8">
        <f t="shared" si="1"/>
        <v>-3.083333333</v>
      </c>
      <c r="C30" s="9">
        <f t="shared" si="2"/>
        <v>-2.961804498</v>
      </c>
      <c r="D30" s="6"/>
    </row>
    <row r="31" ht="12.75" customHeight="1">
      <c r="A31" s="8">
        <f t="shared" si="3"/>
        <v>52.41666667</v>
      </c>
      <c r="B31" s="8">
        <f t="shared" si="1"/>
        <v>-6.166666667</v>
      </c>
      <c r="C31" s="9">
        <f t="shared" si="2"/>
        <v>-2.922191019</v>
      </c>
      <c r="D31" s="6"/>
    </row>
    <row r="32" ht="12.75" customHeight="1">
      <c r="A32" s="8">
        <f t="shared" si="3"/>
        <v>55.5</v>
      </c>
      <c r="B32" s="8">
        <f t="shared" si="1"/>
        <v>-9.25</v>
      </c>
      <c r="C32" s="9">
        <f t="shared" si="2"/>
        <v>-2.856165325</v>
      </c>
      <c r="D32" s="6"/>
    </row>
    <row r="33" ht="12.75" customHeight="1">
      <c r="A33" s="8">
        <f t="shared" si="3"/>
        <v>58.58333333</v>
      </c>
      <c r="B33" s="8">
        <f t="shared" si="1"/>
        <v>-12.33333333</v>
      </c>
      <c r="C33" s="9">
        <f t="shared" si="2"/>
        <v>-2.763722572</v>
      </c>
      <c r="D33" s="6"/>
    </row>
    <row r="34" ht="12.75" customHeight="1">
      <c r="A34" s="8">
        <f t="shared" si="3"/>
        <v>61.66666667</v>
      </c>
      <c r="B34" s="8">
        <f t="shared" si="1"/>
        <v>-15.41666667</v>
      </c>
      <c r="C34" s="9">
        <f t="shared" si="2"/>
        <v>-2.64485598</v>
      </c>
      <c r="D34" s="6"/>
    </row>
    <row r="35" ht="12.75" customHeight="1">
      <c r="A35" s="8">
        <f t="shared" si="3"/>
        <v>64.75</v>
      </c>
      <c r="B35" s="8">
        <f t="shared" si="1"/>
        <v>-18.5</v>
      </c>
      <c r="C35" s="9">
        <f t="shared" si="2"/>
        <v>-2.499556828</v>
      </c>
      <c r="D35" s="10"/>
    </row>
    <row r="36" ht="12.75" customHeight="1">
      <c r="A36" s="8">
        <f t="shared" si="3"/>
        <v>67.83333333</v>
      </c>
      <c r="B36" s="8">
        <f t="shared" si="1"/>
        <v>-21.58333333</v>
      </c>
      <c r="C36" s="9">
        <f t="shared" si="2"/>
        <v>-2.327814459</v>
      </c>
      <c r="D36" s="10"/>
    </row>
    <row r="37" ht="12.75" customHeight="1">
      <c r="A37" s="8">
        <f t="shared" si="3"/>
        <v>70.91666667</v>
      </c>
      <c r="B37" s="8">
        <f t="shared" si="1"/>
        <v>-24.66666667</v>
      </c>
      <c r="C37" s="9">
        <f t="shared" si="2"/>
        <v>-2.129616273</v>
      </c>
      <c r="D37" s="10"/>
    </row>
    <row r="38" ht="12.75" customHeight="1">
      <c r="A38" s="8">
        <f t="shared" si="3"/>
        <v>74</v>
      </c>
      <c r="B38" s="8">
        <f t="shared" si="1"/>
        <v>-27.75</v>
      </c>
      <c r="C38" s="9">
        <f t="shared" si="2"/>
        <v>-1.904947732</v>
      </c>
      <c r="D38" s="10"/>
    </row>
    <row r="39" ht="12.75" customHeight="1">
      <c r="A39" s="8">
        <f t="shared" si="3"/>
        <v>77.08333333</v>
      </c>
      <c r="B39" s="8">
        <f t="shared" si="1"/>
        <v>-30.83333333</v>
      </c>
      <c r="C39" s="9">
        <f t="shared" si="2"/>
        <v>-1.653792354</v>
      </c>
      <c r="D39" s="10"/>
    </row>
    <row r="40" ht="12.75" customHeight="1">
      <c r="A40" s="8">
        <f t="shared" si="3"/>
        <v>80.16666667</v>
      </c>
      <c r="B40" s="8">
        <f t="shared" si="1"/>
        <v>-33.91666667</v>
      </c>
      <c r="C40" s="9">
        <f t="shared" si="2"/>
        <v>-1.376131716</v>
      </c>
      <c r="D40" s="10"/>
    </row>
    <row r="41" ht="12.75" customHeight="1">
      <c r="A41" s="8">
        <f t="shared" si="3"/>
        <v>83.25</v>
      </c>
      <c r="B41" s="8">
        <f t="shared" si="1"/>
        <v>-37</v>
      </c>
      <c r="C41" s="9">
        <f t="shared" si="2"/>
        <v>-1.07194545</v>
      </c>
      <c r="D41" s="10"/>
    </row>
    <row r="42" ht="12.75" customHeight="1">
      <c r="A42" s="8">
        <f t="shared" si="3"/>
        <v>86.33333333</v>
      </c>
      <c r="B42" s="8">
        <f t="shared" si="1"/>
        <v>-40.08333333</v>
      </c>
      <c r="C42" s="9">
        <f t="shared" si="2"/>
        <v>-0.7412112406</v>
      </c>
      <c r="D42" s="10"/>
    </row>
    <row r="43" ht="12.75" customHeight="1">
      <c r="A43" s="8">
        <f t="shared" si="3"/>
        <v>89.41666667</v>
      </c>
      <c r="B43" s="8">
        <f t="shared" si="1"/>
        <v>-43.16666667</v>
      </c>
      <c r="C43" s="9">
        <f t="shared" si="2"/>
        <v>-0.3839048277</v>
      </c>
      <c r="D43" s="10"/>
    </row>
    <row r="44" ht="12.75" customHeight="1">
      <c r="A44" s="8">
        <f t="shared" si="3"/>
        <v>92.5</v>
      </c>
      <c r="B44" s="5">
        <f t="shared" si="1"/>
        <v>-46.25</v>
      </c>
      <c r="C44" s="5">
        <f t="shared" si="2"/>
        <v>0</v>
      </c>
      <c r="D44" s="6" t="s">
        <v>10</v>
      </c>
    </row>
    <row r="45" ht="12.75" customHeight="1">
      <c r="A45" s="11"/>
      <c r="B45" s="11"/>
    </row>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A1:F1"/>
  </mergeCells>
  <dataValidations>
    <dataValidation type="decimal" operator="greaterThan" allowBlank="1" showInputMessage="1" showErrorMessage="1" prompt=" - Must be greater than zero!" sqref="F8">
      <formula1>0.0</formula1>
    </dataValidation>
    <dataValidation type="decimal" allowBlank="1" showInputMessage="1" prompt=" - That's an unusual length (&lt;24 or &gt;240), but go ahead if that's what you really meant to enter." sqref="F7">
      <formula1>24.0</formula1>
      <formula2>240.0</formula2>
    </dataValidation>
  </dataValidations>
  <printOptions/>
  <pageMargins bottom="0.75" footer="0.0" header="0.0" left="0.7" right="0.7" top="0.75"/>
  <pageSetup orientation="landscape"/>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2005-06-17T06:11:03Z</dcterms:created>
  <dc:creator>Lance A Marshall</dc:creator>
</cp:coreProperties>
</file>